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<sst xmlns="http://schemas.openxmlformats.org/spreadsheetml/2006/main" count="577" uniqueCount="366">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</sst>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0" fillId="0" borderId="3" xfId="0" applyBorder="1"/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K102" sqref="K10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9" width="9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2</v>
      </c>
      <c r="E10" s="5">
        <f>E11+E12+E13+E14+E15</f>
        <v>101280</v>
      </c>
    </row>
    <row r="11" spans="1:5" x14ac:dyDescent="0.3">
      <c r="A11" s="33">
        <v>6</v>
      </c>
      <c r="B11" s="29"/>
      <c r="C11" s="32" t="s">
        <v>9</v>
      </c>
      <c r="D11" s="27">
        <v>2</v>
      </c>
      <c r="E11" s="27">
        <v>101280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8</v>
      </c>
      <c r="E16" s="5">
        <f>E17</f>
        <v>102078</v>
      </c>
    </row>
    <row r="17" spans="1:5" x14ac:dyDescent="0.3">
      <c r="A17" s="33">
        <v>12</v>
      </c>
      <c r="B17" s="29"/>
      <c r="C17" s="32" t="s">
        <v>13</v>
      </c>
      <c r="D17" s="27">
        <v>8</v>
      </c>
      <c r="E17" s="27">
        <v>102078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7</v>
      </c>
      <c r="E18" s="5">
        <f>E19</f>
        <v>249453</v>
      </c>
    </row>
    <row r="19" spans="1:5" x14ac:dyDescent="0.3">
      <c r="A19" s="33">
        <v>14</v>
      </c>
      <c r="B19" s="29"/>
      <c r="C19" s="32" t="s">
        <v>15</v>
      </c>
      <c r="D19" s="27">
        <v>7</v>
      </c>
      <c r="E19" s="27">
        <v>249453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24</v>
      </c>
      <c r="E20" s="5">
        <f>E21</f>
        <v>3324949</v>
      </c>
    </row>
    <row r="21" spans="1:5" x14ac:dyDescent="0.3">
      <c r="A21" s="33">
        <v>16</v>
      </c>
      <c r="B21" s="29"/>
      <c r="C21" s="32" t="s">
        <v>17</v>
      </c>
      <c r="D21" s="27">
        <v>24</v>
      </c>
      <c r="E21" s="27">
        <v>3324949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28</v>
      </c>
      <c r="E22" s="5">
        <f>E23+E24</f>
        <v>458063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28</v>
      </c>
      <c r="E24" s="27">
        <v>458063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6</v>
      </c>
      <c r="E25" s="5">
        <f>E26</f>
        <v>486146</v>
      </c>
    </row>
    <row r="26" spans="1:5" x14ac:dyDescent="0.3">
      <c r="A26" s="33">
        <v>21</v>
      </c>
      <c r="B26" s="29"/>
      <c r="C26" s="32" t="s">
        <v>22</v>
      </c>
      <c r="D26" s="27">
        <v>6</v>
      </c>
      <c r="E26" s="27">
        <v>486146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135</v>
      </c>
      <c r="E29" s="5">
        <f>E30</f>
        <v>6449351</v>
      </c>
    </row>
    <row r="30" spans="1:5" x14ac:dyDescent="0.3">
      <c r="A30" s="33">
        <v>25</v>
      </c>
      <c r="B30" s="29"/>
      <c r="C30" s="32" t="s">
        <v>26</v>
      </c>
      <c r="D30" s="27">
        <v>135</v>
      </c>
      <c r="E30" s="27">
        <v>6449351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89</v>
      </c>
      <c r="E31" s="5">
        <f>E32</f>
        <v>3536801</v>
      </c>
    </row>
    <row r="32" spans="1:5" x14ac:dyDescent="0.3">
      <c r="A32" s="33">
        <v>27</v>
      </c>
      <c r="B32" s="29"/>
      <c r="C32" s="32" t="s">
        <v>28</v>
      </c>
      <c r="D32" s="27">
        <v>89</v>
      </c>
      <c r="E32" s="27">
        <v>3536801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38</v>
      </c>
      <c r="E33" s="5">
        <f>E34</f>
        <v>2476685</v>
      </c>
    </row>
    <row r="34" spans="1:5" x14ac:dyDescent="0.3">
      <c r="A34" s="33">
        <v>29</v>
      </c>
      <c r="B34" s="29"/>
      <c r="C34" s="32" t="s">
        <v>30</v>
      </c>
      <c r="D34" s="27">
        <v>38</v>
      </c>
      <c r="E34" s="27">
        <v>2476685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279</v>
      </c>
      <c r="E35" s="5">
        <f>E36+E37</f>
        <v>9678883</v>
      </c>
    </row>
    <row r="36" spans="1:5" x14ac:dyDescent="0.3">
      <c r="A36" s="33">
        <v>31</v>
      </c>
      <c r="B36" s="29"/>
      <c r="C36" s="32" t="s">
        <v>32</v>
      </c>
      <c r="D36" s="27">
        <v>279</v>
      </c>
      <c r="E36" s="27">
        <v>9678883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2</v>
      </c>
      <c r="E38" s="5">
        <f>E39+E40+E41</f>
        <v>93784</v>
      </c>
    </row>
    <row r="39" spans="1:5" x14ac:dyDescent="0.3">
      <c r="A39" s="33">
        <v>34</v>
      </c>
      <c r="B39" s="29"/>
      <c r="C39" s="32" t="s">
        <v>35</v>
      </c>
      <c r="D39" s="27">
        <v>2</v>
      </c>
      <c r="E39" s="27">
        <v>93784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5</v>
      </c>
      <c r="E42" s="5">
        <f>E43</f>
        <v>285539</v>
      </c>
    </row>
    <row r="43" spans="1:5" x14ac:dyDescent="0.3">
      <c r="A43" s="33">
        <v>38</v>
      </c>
      <c r="B43" s="29"/>
      <c r="C43" s="32" t="s">
        <v>39</v>
      </c>
      <c r="D43" s="27">
        <v>5</v>
      </c>
      <c r="E43" s="27">
        <v>285539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161</v>
      </c>
      <c r="E44" s="5">
        <f>E45+E46+E47+E48</f>
        <v>5611993</v>
      </c>
    </row>
    <row r="45" spans="1:5" x14ac:dyDescent="0.3">
      <c r="A45" s="33">
        <v>40</v>
      </c>
      <c r="B45" s="29"/>
      <c r="C45" s="32" t="s">
        <v>41</v>
      </c>
      <c r="D45" s="27">
        <v>161</v>
      </c>
      <c r="E45" s="27">
        <v>5611993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15</v>
      </c>
      <c r="E49" s="5">
        <f>E50</f>
        <v>611889</v>
      </c>
    </row>
    <row r="50" spans="1:5" x14ac:dyDescent="0.3">
      <c r="A50" s="33">
        <v>45</v>
      </c>
      <c r="B50" s="29"/>
      <c r="C50" s="32" t="s">
        <v>46</v>
      </c>
      <c r="D50" s="27">
        <v>15</v>
      </c>
      <c r="E50" s="27">
        <v>611889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2</v>
      </c>
      <c r="E51" s="5">
        <f>E52+E53</f>
        <v>176722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2</v>
      </c>
      <c r="E53" s="27">
        <v>176722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1</v>
      </c>
      <c r="E54" s="5">
        <f>E55</f>
        <v>71594</v>
      </c>
    </row>
    <row r="55" spans="1:5" x14ac:dyDescent="0.3">
      <c r="A55" s="33">
        <v>50</v>
      </c>
      <c r="B55" s="29"/>
      <c r="C55" s="32" t="s">
        <v>51</v>
      </c>
      <c r="D55" s="27">
        <v>1</v>
      </c>
      <c r="E55" s="27">
        <v>71594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21</v>
      </c>
      <c r="E66" s="5">
        <f>E67+E68</f>
        <v>588344</v>
      </c>
    </row>
    <row r="67" spans="1:5" x14ac:dyDescent="0.3">
      <c r="A67" s="33">
        <v>62</v>
      </c>
      <c r="B67" s="29"/>
      <c r="C67" s="32" t="s">
        <v>63</v>
      </c>
      <c r="D67" s="27">
        <v>21</v>
      </c>
      <c r="E67" s="27">
        <v>588344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2</v>
      </c>
      <c r="E69" s="5">
        <f>E70</f>
        <v>89597</v>
      </c>
    </row>
    <row r="70" spans="1:5" x14ac:dyDescent="0.3">
      <c r="A70" s="33">
        <v>65</v>
      </c>
      <c r="B70" s="29"/>
      <c r="C70" s="32" t="s">
        <v>66</v>
      </c>
      <c r="D70" s="27">
        <v>2</v>
      </c>
      <c r="E70" s="27">
        <v>89597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34</v>
      </c>
      <c r="E71" s="5">
        <f>E72</f>
        <v>682766</v>
      </c>
    </row>
    <row r="72" spans="1:5" x14ac:dyDescent="0.3">
      <c r="A72" s="33">
        <v>67</v>
      </c>
      <c r="B72" s="29"/>
      <c r="C72" s="32" t="s">
        <v>68</v>
      </c>
      <c r="D72" s="27">
        <v>34</v>
      </c>
      <c r="E72" s="27">
        <v>682766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69</v>
      </c>
      <c r="E73" s="5">
        <f>E74</f>
        <v>4074285</v>
      </c>
    </row>
    <row r="74" spans="1:5" x14ac:dyDescent="0.3">
      <c r="A74" s="33">
        <v>69</v>
      </c>
      <c r="B74" s="29"/>
      <c r="C74" s="32" t="s">
        <v>70</v>
      </c>
      <c r="D74" s="27">
        <v>69</v>
      </c>
      <c r="E74" s="27">
        <v>4074285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6</v>
      </c>
      <c r="E75" s="5">
        <f>E76</f>
        <v>419516</v>
      </c>
    </row>
    <row r="76" spans="1:5" x14ac:dyDescent="0.3">
      <c r="A76" s="33">
        <v>71</v>
      </c>
      <c r="B76" s="29"/>
      <c r="C76" s="32" t="s">
        <v>72</v>
      </c>
      <c r="D76" s="27">
        <v>6</v>
      </c>
      <c r="E76" s="27">
        <v>419516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12</v>
      </c>
      <c r="E80" s="5">
        <f>E81</f>
        <v>428807</v>
      </c>
    </row>
    <row r="81" spans="1:5" x14ac:dyDescent="0.3">
      <c r="A81" s="33">
        <v>76</v>
      </c>
      <c r="B81" s="29"/>
      <c r="C81" s="32" t="s">
        <v>77</v>
      </c>
      <c r="D81" s="27">
        <v>12</v>
      </c>
      <c r="E81" s="27">
        <v>428807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257</v>
      </c>
      <c r="E82" s="5">
        <f>E83</f>
        <v>8683362</v>
      </c>
    </row>
    <row r="83" spans="1:5" x14ac:dyDescent="0.3">
      <c r="A83" s="33">
        <v>78</v>
      </c>
      <c r="B83" s="29"/>
      <c r="C83" s="32" t="s">
        <v>79</v>
      </c>
      <c r="D83" s="27">
        <v>257</v>
      </c>
      <c r="E83" s="27">
        <v>8683362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3</v>
      </c>
      <c r="E84" s="5">
        <f>E85</f>
        <v>193430</v>
      </c>
    </row>
    <row r="85" spans="1:5" x14ac:dyDescent="0.3">
      <c r="A85" s="33">
        <v>80</v>
      </c>
      <c r="B85" s="29"/>
      <c r="C85" s="32" t="s">
        <v>81</v>
      </c>
      <c r="D85" s="27">
        <v>3</v>
      </c>
      <c r="E85" s="27">
        <v>193430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100</v>
      </c>
      <c r="E86" s="5">
        <f>E87+E88</f>
        <v>4261295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100</v>
      </c>
      <c r="E88" s="27">
        <v>4261295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116</v>
      </c>
      <c r="E89" s="5">
        <f>E90</f>
        <v>3966585</v>
      </c>
    </row>
    <row r="90" spans="1:5" x14ac:dyDescent="0.3">
      <c r="A90" s="33">
        <v>85</v>
      </c>
      <c r="B90" s="29"/>
      <c r="C90" s="32" t="s">
        <v>86</v>
      </c>
      <c r="D90" s="27">
        <v>116</v>
      </c>
      <c r="E90" s="27">
        <v>3966585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190</v>
      </c>
      <c r="E91" s="5">
        <f>E92+E93</f>
        <v>5325577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190</v>
      </c>
      <c r="E93" s="27">
        <v>5325577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58</v>
      </c>
      <c r="E94" s="5">
        <f>E95</f>
        <v>2977445</v>
      </c>
    </row>
    <row r="95" spans="1:5" x14ac:dyDescent="0.3">
      <c r="A95" s="33">
        <v>90</v>
      </c>
      <c r="B95" s="29"/>
      <c r="C95" s="32" t="s">
        <v>91</v>
      </c>
      <c r="D95" s="27">
        <v>58</v>
      </c>
      <c r="E95" s="27">
        <v>2977445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18</v>
      </c>
      <c r="E96" s="5">
        <f>E97</f>
        <v>2049194</v>
      </c>
    </row>
    <row r="97" spans="1:5" x14ac:dyDescent="0.3">
      <c r="A97" s="33">
        <v>92</v>
      </c>
      <c r="B97" s="29"/>
      <c r="C97" s="32" t="s">
        <v>93</v>
      </c>
      <c r="D97" s="27">
        <v>18</v>
      </c>
      <c r="E97" s="27">
        <v>2049194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1</v>
      </c>
      <c r="E98" s="5">
        <f>E99</f>
        <v>38957</v>
      </c>
    </row>
    <row r="99" spans="1:5" x14ac:dyDescent="0.3">
      <c r="A99" s="33">
        <v>94</v>
      </c>
      <c r="B99" s="29"/>
      <c r="C99" s="32" t="s">
        <v>95</v>
      </c>
      <c r="D99" s="27">
        <v>1</v>
      </c>
      <c r="E99" s="27">
        <v>38957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37</v>
      </c>
      <c r="E100" s="5">
        <f>E101</f>
        <v>1993949</v>
      </c>
    </row>
    <row r="101" spans="1:5" x14ac:dyDescent="0.3">
      <c r="A101" s="33">
        <v>96</v>
      </c>
      <c r="B101" s="29"/>
      <c r="C101" s="32" t="s">
        <v>97</v>
      </c>
      <c r="D101" s="27">
        <v>37</v>
      </c>
      <c r="E101" s="27">
        <v>1993949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5</v>
      </c>
      <c r="E102" s="9">
        <v>333268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1731</v>
      </c>
      <c r="E110" s="36">
        <v>69821587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1731</v>
      </c>
      <c r="E111" s="37">
        <f>SUM(E108,E103,E102,E100,E98,E96,E94,E91,E89,E86,E84,E82,E80,E77,E75,E73,E71,E69,E66,E56,E54,E51,E49,E44,E42,E38,E35,E33,E31,E29,E27,E25,E22,E20,E18,E16,E10,E6)</f>
        <v>69821587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56">
      <formula>IF($B6&lt;&gt;"",1,0)</formula>
    </cfRule>
  </conditionalFormatting>
  <conditionalFormatting sqref="D10:E10">
    <cfRule type="expression" dxfId="101" priority="155">
      <formula>IF($B10&lt;&gt;"",1,0)</formula>
    </cfRule>
  </conditionalFormatting>
  <conditionalFormatting sqref="D16:E16">
    <cfRule type="expression" dxfId="100" priority="154">
      <formula>IF($B16&lt;&gt;"",1,0)</formula>
    </cfRule>
  </conditionalFormatting>
  <conditionalFormatting sqref="D18:E18">
    <cfRule type="expression" dxfId="99" priority="153">
      <formula>IF($B18&lt;&gt;"",1,0)</formula>
    </cfRule>
  </conditionalFormatting>
  <conditionalFormatting sqref="D20:E20">
    <cfRule type="expression" dxfId="98" priority="152">
      <formula>IF($B20&lt;&gt;"",1,0)</formula>
    </cfRule>
  </conditionalFormatting>
  <conditionalFormatting sqref="D22:E22">
    <cfRule type="expression" dxfId="97" priority="151">
      <formula>IF($B22&lt;&gt;"",1,0)</formula>
    </cfRule>
  </conditionalFormatting>
  <conditionalFormatting sqref="D25:E25">
    <cfRule type="expression" dxfId="96" priority="150">
      <formula>IF($B25&lt;&gt;"",1,0)</formula>
    </cfRule>
  </conditionalFormatting>
  <conditionalFormatting sqref="D27:E27">
    <cfRule type="expression" dxfId="95" priority="149">
      <formula>IF($B27&lt;&gt;"",1,0)</formula>
    </cfRule>
  </conditionalFormatting>
  <conditionalFormatting sqref="D29:E29">
    <cfRule type="expression" dxfId="94" priority="148">
      <formula>IF($B29&lt;&gt;"",1,0)</formula>
    </cfRule>
  </conditionalFormatting>
  <conditionalFormatting sqref="D31:E31">
    <cfRule type="expression" dxfId="93" priority="147">
      <formula>IF($B31&lt;&gt;"",1,0)</formula>
    </cfRule>
  </conditionalFormatting>
  <conditionalFormatting sqref="D33:E33">
    <cfRule type="expression" dxfId="92" priority="146">
      <formula>IF($B33&lt;&gt;"",1,0)</formula>
    </cfRule>
  </conditionalFormatting>
  <conditionalFormatting sqref="D35:E35">
    <cfRule type="expression" dxfId="91" priority="145">
      <formula>IF($B35&lt;&gt;"",1,0)</formula>
    </cfRule>
  </conditionalFormatting>
  <conditionalFormatting sqref="D38:E38">
    <cfRule type="expression" dxfId="90" priority="144">
      <formula>IF($B38&lt;&gt;"",1,0)</formula>
    </cfRule>
  </conditionalFormatting>
  <conditionalFormatting sqref="D42:E42">
    <cfRule type="expression" dxfId="89" priority="143">
      <formula>IF($B42&lt;&gt;"",1,0)</formula>
    </cfRule>
  </conditionalFormatting>
  <conditionalFormatting sqref="D44:E44">
    <cfRule type="expression" dxfId="88" priority="142">
      <formula>IF($B44&lt;&gt;"",1,0)</formula>
    </cfRule>
  </conditionalFormatting>
  <conditionalFormatting sqref="D49:E49">
    <cfRule type="expression" dxfId="87" priority="141">
      <formula>IF($B49&lt;&gt;"",1,0)</formula>
    </cfRule>
  </conditionalFormatting>
  <conditionalFormatting sqref="D51:E51">
    <cfRule type="expression" dxfId="86" priority="140">
      <formula>IF($B51&lt;&gt;"",1,0)</formula>
    </cfRule>
  </conditionalFormatting>
  <conditionalFormatting sqref="D54:E54">
    <cfRule type="expression" dxfId="85" priority="139">
      <formula>IF($B54&lt;&gt;"",1,0)</formula>
    </cfRule>
  </conditionalFormatting>
  <conditionalFormatting sqref="D56:E56">
    <cfRule type="expression" dxfId="84" priority="138">
      <formula>IF($B56&lt;&gt;"",1,0)</formula>
    </cfRule>
  </conditionalFormatting>
  <conditionalFormatting sqref="D66:E66">
    <cfRule type="expression" dxfId="83" priority="137">
      <formula>IF($B66&lt;&gt;"",1,0)</formula>
    </cfRule>
  </conditionalFormatting>
  <conditionalFormatting sqref="D69:E69">
    <cfRule type="expression" dxfId="82" priority="136">
      <formula>IF($B69&lt;&gt;"",1,0)</formula>
    </cfRule>
  </conditionalFormatting>
  <conditionalFormatting sqref="D71:E71">
    <cfRule type="expression" dxfId="81" priority="135">
      <formula>IF($B71&lt;&gt;"",1,0)</formula>
    </cfRule>
  </conditionalFormatting>
  <conditionalFormatting sqref="D73:E73">
    <cfRule type="expression" dxfId="80" priority="134">
      <formula>IF($B73&lt;&gt;"",1,0)</formula>
    </cfRule>
  </conditionalFormatting>
  <conditionalFormatting sqref="D75:E75">
    <cfRule type="expression" dxfId="79" priority="133">
      <formula>IF($B75&lt;&gt;"",1,0)</formula>
    </cfRule>
  </conditionalFormatting>
  <conditionalFormatting sqref="D77:E77">
    <cfRule type="expression" dxfId="78" priority="132">
      <formula>IF($B77&lt;&gt;"",1,0)</formula>
    </cfRule>
  </conditionalFormatting>
  <conditionalFormatting sqref="D80:E80">
    <cfRule type="expression" dxfId="77" priority="131">
      <formula>IF($B80&lt;&gt;"",1,0)</formula>
    </cfRule>
  </conditionalFormatting>
  <conditionalFormatting sqref="D82:E82">
    <cfRule type="expression" dxfId="76" priority="130">
      <formula>IF($B82&lt;&gt;"",1,0)</formula>
    </cfRule>
  </conditionalFormatting>
  <conditionalFormatting sqref="D84:E84">
    <cfRule type="expression" dxfId="75" priority="129">
      <formula>IF($B84&lt;&gt;"",1,0)</formula>
    </cfRule>
  </conditionalFormatting>
  <conditionalFormatting sqref="D86:E86">
    <cfRule type="expression" dxfId="74" priority="128">
      <formula>IF($B86&lt;&gt;"",1,0)</formula>
    </cfRule>
  </conditionalFormatting>
  <conditionalFormatting sqref="D89:E89">
    <cfRule type="expression" dxfId="73" priority="127">
      <formula>IF($B89&lt;&gt;"",1,0)</formula>
    </cfRule>
  </conditionalFormatting>
  <conditionalFormatting sqref="D91:E91">
    <cfRule type="expression" dxfId="72" priority="126">
      <formula>IF($B91&lt;&gt;"",1,0)</formula>
    </cfRule>
  </conditionalFormatting>
  <conditionalFormatting sqref="D94:E94">
    <cfRule type="expression" dxfId="71" priority="125">
      <formula>IF($B94&lt;&gt;"",1,0)</formula>
    </cfRule>
  </conditionalFormatting>
  <conditionalFormatting sqref="D96:E96">
    <cfRule type="expression" dxfId="70" priority="124">
      <formula>IF($B96&lt;&gt;"",1,0)</formula>
    </cfRule>
  </conditionalFormatting>
  <conditionalFormatting sqref="D98:E98">
    <cfRule type="expression" dxfId="69" priority="123">
      <formula>IF($B98&lt;&gt;"",1,0)</formula>
    </cfRule>
  </conditionalFormatting>
  <conditionalFormatting sqref="D100:E100">
    <cfRule type="expression" dxfId="68" priority="122">
      <formula>IF($B100&lt;&gt;"",1,0)</formula>
    </cfRule>
  </conditionalFormatting>
  <conditionalFormatting sqref="D102:E103">
    <cfRule type="expression" dxfId="67" priority="121">
      <formula>IF($B102&lt;&gt;"",1,0)</formula>
    </cfRule>
  </conditionalFormatting>
  <conditionalFormatting sqref="D108:E108">
    <cfRule type="expression" dxfId="66" priority="49">
      <formula>IF($B108&lt;&gt;"",1,0)</formula>
    </cfRule>
  </conditionalFormatting>
  <conditionalFormatting sqref="E110">
    <cfRule type="cellIs" dxfId="65" priority="4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4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3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4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4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33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4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4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4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5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33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86" sqref="H86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6" width="9.140625" style="43" customWidth="1"/>
    <col min="7" max="8" width="9" style="43" customWidth="1"/>
    <col min="9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2</v>
      </c>
      <c r="E22" s="31">
        <f>E23+E24</f>
        <v>12175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2</v>
      </c>
      <c r="E24" s="27">
        <v>12175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187</v>
      </c>
      <c r="E29" s="31">
        <f>E30</f>
        <v>4511986</v>
      </c>
    </row>
    <row r="30" spans="1:5" x14ac:dyDescent="0.3">
      <c r="A30" s="33">
        <v>25</v>
      </c>
      <c r="B30" s="29"/>
      <c r="C30" s="32" t="s">
        <v>26</v>
      </c>
      <c r="D30" s="27">
        <v>187</v>
      </c>
      <c r="E30" s="27">
        <v>4511986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53</v>
      </c>
      <c r="E49" s="31">
        <f>E50</f>
        <v>871066</v>
      </c>
    </row>
    <row r="50" spans="1:5" x14ac:dyDescent="0.3">
      <c r="A50" s="33">
        <v>45</v>
      </c>
      <c r="B50" s="29"/>
      <c r="C50" s="32" t="s">
        <v>46</v>
      </c>
      <c r="D50" s="27">
        <v>53</v>
      </c>
      <c r="E50" s="27">
        <v>871066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1</v>
      </c>
      <c r="E66" s="31">
        <f>E67+E68</f>
        <v>12938</v>
      </c>
    </row>
    <row r="67" spans="1:5" x14ac:dyDescent="0.3">
      <c r="A67" s="33">
        <v>62</v>
      </c>
      <c r="B67" s="29"/>
      <c r="C67" s="32" t="s">
        <v>63</v>
      </c>
      <c r="D67" s="27">
        <v>1</v>
      </c>
      <c r="E67" s="27">
        <v>12938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8</v>
      </c>
      <c r="E71" s="31">
        <f>E72</f>
        <v>124488</v>
      </c>
    </row>
    <row r="72" spans="1:5" x14ac:dyDescent="0.3">
      <c r="A72" s="33">
        <v>67</v>
      </c>
      <c r="B72" s="29"/>
      <c r="C72" s="32" t="s">
        <v>68</v>
      </c>
      <c r="D72" s="27">
        <v>8</v>
      </c>
      <c r="E72" s="27">
        <v>124488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3</v>
      </c>
      <c r="E80" s="31">
        <f>E81</f>
        <v>51404</v>
      </c>
    </row>
    <row r="81" spans="1:5" x14ac:dyDescent="0.3">
      <c r="A81" s="33">
        <v>76</v>
      </c>
      <c r="B81" s="29"/>
      <c r="C81" s="32" t="s">
        <v>77</v>
      </c>
      <c r="D81" s="27">
        <v>3</v>
      </c>
      <c r="E81" s="27">
        <v>51404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750</v>
      </c>
      <c r="E86" s="31">
        <f>E87+E88</f>
        <v>14149307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750</v>
      </c>
      <c r="E88" s="27">
        <v>14149307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21</v>
      </c>
      <c r="E89" s="31">
        <f>E90</f>
        <v>293735</v>
      </c>
    </row>
    <row r="90" spans="1:5" x14ac:dyDescent="0.3">
      <c r="A90" s="33">
        <v>85</v>
      </c>
      <c r="B90" s="29"/>
      <c r="C90" s="32" t="s">
        <v>86</v>
      </c>
      <c r="D90" s="27">
        <v>21</v>
      </c>
      <c r="E90" s="27">
        <v>293735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225</v>
      </c>
      <c r="E91" s="31">
        <f>E92+E93</f>
        <v>3315714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225</v>
      </c>
      <c r="E93" s="27">
        <v>3315714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35</v>
      </c>
      <c r="E96" s="31">
        <f>E97</f>
        <v>673144</v>
      </c>
    </row>
    <row r="97" spans="1:5" x14ac:dyDescent="0.3">
      <c r="A97" s="33">
        <v>92</v>
      </c>
      <c r="B97" s="29"/>
      <c r="C97" s="32" t="s">
        <v>93</v>
      </c>
      <c r="D97" s="27">
        <v>35</v>
      </c>
      <c r="E97" s="27">
        <v>673144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1285</v>
      </c>
      <c r="E110" s="15">
        <v>24015957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5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6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7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8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86" activePane="bottomRight" state="frozen"/>
      <selection pane="topRight" activeCell="D1" sqref="D1"/>
      <selection pane="bottomLeft" activeCell="A6" sqref="A6"/>
      <selection pane="bottomRight" activeCell="C218" sqref="C218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32" style="43" customWidth="1"/>
    <col min="7" max="7" width="9.140625" style="43" customWidth="1"/>
    <col min="8" max="8" width="11.5703125" style="43" bestFit="1" customWidth="1"/>
    <col min="9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530</v>
      </c>
      <c r="E6" s="27">
        <v>361282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1398</v>
      </c>
      <c r="E13" s="27">
        <v>855682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1782</v>
      </c>
      <c r="E16" s="27">
        <v>1611200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2052</v>
      </c>
      <c r="E18" s="27">
        <v>1291076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294</v>
      </c>
      <c r="E20" s="27">
        <v>76319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4184</v>
      </c>
      <c r="E23" s="27">
        <v>2021683</v>
      </c>
    </row>
    <row r="24" spans="1:5" x14ac:dyDescent="0.3">
      <c r="A24" s="46">
        <v>19</v>
      </c>
      <c r="B24" s="54"/>
      <c r="C24" s="10" t="s">
        <v>204</v>
      </c>
      <c r="D24" s="27">
        <v>866</v>
      </c>
      <c r="E24" s="27">
        <v>350590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28426</v>
      </c>
      <c r="E26" s="27">
        <v>17256354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4142</v>
      </c>
      <c r="E34" s="27">
        <v>1339757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640</v>
      </c>
      <c r="E36" s="27">
        <v>123403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664</v>
      </c>
      <c r="E39" s="27">
        <v>406514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406</v>
      </c>
      <c r="E42" s="27">
        <v>129393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50</v>
      </c>
      <c r="E58" s="27">
        <v>24282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1074</v>
      </c>
      <c r="E64" s="27">
        <v>481443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7234</v>
      </c>
      <c r="E68" s="27">
        <v>2845014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3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3110</v>
      </c>
      <c r="E71" s="27">
        <v>1290292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5864</v>
      </c>
      <c r="E73" s="27">
        <v>1858558</v>
      </c>
    </row>
    <row r="74" spans="1:5" x14ac:dyDescent="0.3">
      <c r="A74" s="46">
        <v>69</v>
      </c>
      <c r="B74" s="54"/>
      <c r="C74" s="10" t="s">
        <v>255</v>
      </c>
      <c r="D74" s="27">
        <v>1660</v>
      </c>
      <c r="E74" s="27">
        <v>455662</v>
      </c>
    </row>
    <row r="75" spans="1:5" x14ac:dyDescent="0.3">
      <c r="A75" s="46">
        <v>70</v>
      </c>
      <c r="B75" s="54"/>
      <c r="C75" s="10" t="s">
        <v>256</v>
      </c>
      <c r="D75" s="27">
        <v>11258</v>
      </c>
      <c r="E75" s="27">
        <v>4100542</v>
      </c>
    </row>
    <row r="76" spans="1:5" x14ac:dyDescent="0.3">
      <c r="A76" s="46">
        <v>71</v>
      </c>
      <c r="B76" s="54"/>
      <c r="C76" s="10" t="s">
        <v>257</v>
      </c>
      <c r="D76" s="27">
        <v>31244</v>
      </c>
      <c r="E76" s="27">
        <v>12649678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1512</v>
      </c>
      <c r="E80" s="27">
        <v>346134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4106</v>
      </c>
      <c r="E82" s="27">
        <v>494763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1054</v>
      </c>
      <c r="E84" s="27">
        <v>645279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26181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6205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10368264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114912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86875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577120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29234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1389598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113550</v>
      </c>
      <c r="E106" s="15">
        <v>63613292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254</v>
      </c>
      <c r="E118" s="27">
        <v>691059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206</v>
      </c>
      <c r="E124" s="27">
        <v>408786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60</v>
      </c>
      <c r="E127" s="27">
        <v>158967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78</v>
      </c>
      <c r="E129" s="27">
        <v>152718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40</v>
      </c>
      <c r="E131" s="27">
        <v>27818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1196</v>
      </c>
      <c r="E134" s="27">
        <v>2442071</v>
      </c>
    </row>
    <row r="135" spans="1:5" x14ac:dyDescent="0.3">
      <c r="A135" s="46">
        <v>18</v>
      </c>
      <c r="B135" s="54"/>
      <c r="C135" s="19" t="s">
        <v>297</v>
      </c>
      <c r="D135" s="27">
        <v>28</v>
      </c>
      <c r="E135" s="27">
        <v>46066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12764</v>
      </c>
      <c r="E137" s="27">
        <v>22415698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404</v>
      </c>
      <c r="E145" s="27">
        <v>361876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114</v>
      </c>
      <c r="E147" s="27">
        <v>70579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128</v>
      </c>
      <c r="E150" s="27">
        <v>227316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28</v>
      </c>
      <c r="E152" s="27">
        <v>30044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15300</v>
      </c>
      <c r="E154" s="15">
        <v>27032998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554</v>
      </c>
      <c r="E166" s="9">
        <v>5925021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15290</v>
      </c>
      <c r="E168" s="9">
        <v>57088081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30496</v>
      </c>
      <c r="E174" s="9">
        <v>37346621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G22" sqref="G2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2550</v>
      </c>
      <c r="E14" s="9">
        <v>1970637</v>
      </c>
    </row>
    <row r="15" spans="1:5" x14ac:dyDescent="0.3">
      <c r="A15" s="46">
        <v>11</v>
      </c>
      <c r="B15" s="46" t="s">
        <v>347</v>
      </c>
      <c r="C15" s="50" t="s">
        <v>355</v>
      </c>
      <c r="D15" s="9">
        <v>430</v>
      </c>
      <c r="E15" s="9">
        <v>423223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1500</v>
      </c>
      <c r="E18" s="9">
        <v>200940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60</v>
      </c>
      <c r="E22" s="9">
        <v>79360</v>
      </c>
    </row>
    <row r="23" spans="1:5" x14ac:dyDescent="0.3">
      <c r="A23" s="76" t="s">
        <v>106</v>
      </c>
      <c r="B23" s="58"/>
      <c r="C23" s="59"/>
      <c r="D23" s="8">
        <v>4540</v>
      </c>
      <c r="E23" s="8">
        <v>2674160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3" sqref="B3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65" t="s">
        <v>363</v>
      </c>
      <c r="C3" s="65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0"/>
      <c r="C4" s="80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0"/>
      <c r="C5" s="80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2023-03-02T04:10:13Z</dcterms:modified>
</cp:coreProperties>
</file>